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025713090\Documents\מכרז פומבי 22198156 לאספקה, תחזוקה ושירות עבור מתקנים להפצת ריחות 2021\"/>
    </mc:Choice>
  </mc:AlternateContent>
  <bookViews>
    <workbookView xWindow="0" yWindow="0" windowWidth="25884" windowHeight="3684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K44" i="1" l="1"/>
  <c r="K4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5" i="1" l="1"/>
</calcChain>
</file>

<file path=xl/sharedStrings.xml><?xml version="1.0" encoding="utf-8"?>
<sst xmlns="http://schemas.openxmlformats.org/spreadsheetml/2006/main" count="218" uniqueCount="73">
  <si>
    <t>הצעת מחיר למכרז הפצת ריחות</t>
  </si>
  <si>
    <t>שם המציע :                                         .</t>
  </si>
  <si>
    <t>מס"ד</t>
  </si>
  <si>
    <t xml:space="preserve">מיקום </t>
  </si>
  <si>
    <t xml:space="preserve">אופי האזור </t>
  </si>
  <si>
    <t>הערות</t>
  </si>
  <si>
    <t xml:space="preserve">דגם מתקן הפצת הריחות המוצע </t>
  </si>
  <si>
    <t xml:space="preserve">מפרט הציוד </t>
  </si>
  <si>
    <t xml:space="preserve">סה"כ עלות שנתית כולל מע"מ </t>
  </si>
  <si>
    <t>שיטה להפצת הריח</t>
  </si>
  <si>
    <t>דרך מערכת המיזוג</t>
  </si>
  <si>
    <t>מכשיר עירפול חיצוני</t>
  </si>
  <si>
    <t>לובי מרכז השיקום</t>
  </si>
  <si>
    <t>חלל ציבורי</t>
  </si>
  <si>
    <t>V</t>
  </si>
  <si>
    <t>לובי מרכז הלב</t>
  </si>
  <si>
    <t>לובי מרכז פדה</t>
  </si>
  <si>
    <t>לובי יולדות</t>
  </si>
  <si>
    <t>מגדל אישפוז מזרח</t>
  </si>
  <si>
    <t>אופציונאלי</t>
  </si>
  <si>
    <t>מגדל אישפוז מערב</t>
  </si>
  <si>
    <t>לובי ראשי בית החולים הכללי</t>
  </si>
  <si>
    <t>לובי ראשי מרכז הסרטן</t>
  </si>
  <si>
    <t>חלל ציבורי לובי פנאי</t>
  </si>
  <si>
    <t>לובי ראשי ילדים צפון</t>
  </si>
  <si>
    <t>לובי ראשי ילדים דרום</t>
  </si>
  <si>
    <t>מרפאות חוץ</t>
  </si>
  <si>
    <t>מסדרון חלל ציבורי
פעיל 8-12 בימי חול</t>
  </si>
  <si>
    <t>מרכז קניות הצומת</t>
  </si>
  <si>
    <t>לובי ראשי עיניים</t>
  </si>
  <si>
    <t>מכונים דימות</t>
  </si>
  <si>
    <t>מעבדות</t>
  </si>
  <si>
    <t>פה ושן קומת כניסה</t>
  </si>
  <si>
    <t>מעליות מרכז סרטן
קומות 0</t>
  </si>
  <si>
    <t>מעליות מרכז סרטן
קומות 1</t>
  </si>
  <si>
    <t>מעליות מרכז סרטן
קומות 2</t>
  </si>
  <si>
    <t>מעליות מרכז סרטן
קומות 3</t>
  </si>
  <si>
    <t>מעליות מרכז סרטן
קומות 4</t>
  </si>
  <si>
    <t>שיבא בייבי</t>
  </si>
  <si>
    <t>מרכז סרטן קומה ב</t>
  </si>
  <si>
    <t>לובי ראשי פסיכיאטריה</t>
  </si>
  <si>
    <t>אגף 9 מרפאות חוץ</t>
  </si>
  <si>
    <t>חלל ציבורי
פעיל 8-12 בימי חול</t>
  </si>
  <si>
    <t>מכון אוטואימוני/כבד</t>
  </si>
  <si>
    <t>מרכז סרטן קומה 0-מכון קרינה</t>
  </si>
  <si>
    <t>מרכז סרטן קומה 3 המטלוגיה</t>
  </si>
  <si>
    <t>הנהלה מרכזית</t>
  </si>
  <si>
    <t>הנהלת בה"ח הכללי</t>
  </si>
  <si>
    <t xml:space="preserve">מיון מרכזי  2 קומות </t>
  </si>
  <si>
    <r>
      <t xml:space="preserve">חדרי שרותים
</t>
    </r>
    <r>
      <rPr>
        <sz val="12"/>
        <color theme="1"/>
        <rFont val="Arial"/>
        <family val="2"/>
        <scheme val="minor"/>
      </rPr>
      <t>(תא בודד עד שני תאים בחדר)</t>
    </r>
  </si>
  <si>
    <t>שירותים 
פעיל 24/7</t>
  </si>
  <si>
    <r>
      <t>חדרי שרותים</t>
    </r>
    <r>
      <rPr>
        <sz val="12"/>
        <color theme="1"/>
        <rFont val="Arial"/>
        <family val="2"/>
        <scheme val="minor"/>
      </rPr>
      <t xml:space="preserve">
(3-5 תאי שירותים בחדר)</t>
    </r>
  </si>
  <si>
    <r>
      <t>חדרי שרותים</t>
    </r>
    <r>
      <rPr>
        <sz val="12"/>
        <color theme="1"/>
        <rFont val="Arial"/>
        <family val="2"/>
        <scheme val="minor"/>
      </rPr>
      <t xml:space="preserve">
(5 תאי שירותים ומעלה בחדר)</t>
    </r>
  </si>
  <si>
    <t>שירותים 
פעיל בין 8-12 שעות בימי חול</t>
  </si>
  <si>
    <t>שירותי צוות 
אופציונאלי</t>
  </si>
  <si>
    <t>לשנה</t>
  </si>
  <si>
    <t>סה"כ</t>
  </si>
  <si>
    <t>הערכת גודל 
האזור במ"ר</t>
  </si>
  <si>
    <t xml:space="preserve">כמות חדרי השירותים </t>
  </si>
  <si>
    <r>
      <t xml:space="preserve">עלות תחזוקה חודשית ללא מע"מ
</t>
    </r>
    <r>
      <rPr>
        <b/>
        <sz val="12"/>
        <color rgb="FFC00000"/>
        <rFont val="Arial"/>
        <family val="2"/>
        <scheme val="minor"/>
      </rPr>
      <t>(</t>
    </r>
    <r>
      <rPr>
        <b/>
        <u/>
        <sz val="12"/>
        <color rgb="FFC00000"/>
        <rFont val="Arial"/>
        <family val="2"/>
        <scheme val="minor"/>
      </rPr>
      <t>יש להכניס ספרות בלבד</t>
    </r>
    <r>
      <rPr>
        <b/>
        <sz val="12"/>
        <color rgb="FFC00000"/>
        <rFont val="Arial"/>
        <family val="2"/>
        <scheme val="minor"/>
      </rPr>
      <t>, ללא פסיקים או מלל)</t>
    </r>
  </si>
  <si>
    <t>כללי</t>
  </si>
  <si>
    <t xml:space="preserve">כן </t>
  </si>
  <si>
    <t xml:space="preserve">מערכת ריח עצמאית ללא מזגן 
בהספק של 1-1.3 גרם לשעה
מיועד לשטחים / אזורים של  עד 50 מ"ר </t>
  </si>
  <si>
    <t>אופי הפריט</t>
  </si>
  <si>
    <t>מערכת ריח עצמאית ללא מזגן 
בהספק של  1.3 גרם לשעה ומעלה
מיועד לשטחים / אזורים של 
בין 50-100 מ"ר</t>
  </si>
  <si>
    <t xml:space="preserve">חיבור למערכת השליטה
פריטים אלו יוכפלו ב10 על מנת לתת משקל לפריט. </t>
  </si>
  <si>
    <t>דרך מערכת המיזוג אויר
2</t>
  </si>
  <si>
    <t>דרך מערכת המיזוג אויר
3</t>
  </si>
  <si>
    <t>דרך מערכת המיזוג אויר
1</t>
  </si>
  <si>
    <r>
      <t xml:space="preserve">דרך מערכת המיזוג
</t>
    </r>
    <r>
      <rPr>
        <b/>
        <sz val="12"/>
        <color theme="1"/>
        <rFont val="Arial"/>
        <family val="2"/>
        <scheme val="minor"/>
      </rPr>
      <t>(מספר יט"אות)</t>
    </r>
  </si>
  <si>
    <t xml:space="preserve">מערכת הפצת ריח למזגן
בהספק של 2.5 גרם בשעה ומעלה
לשטחים גדולים עם תנועת אוויר.  </t>
  </si>
  <si>
    <t xml:space="preserve">מערכת הפצת ריח למזגן 
בהספק של 1.5-2.5 גרם בשעה 
לשטחים בינוניים עם תנועת אוויר של
עד 2 כיווני אוויר.  </t>
  </si>
  <si>
    <t>מערכת נטרול ריחות עצמאית / דרך מיזוג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</si>
</sst>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₪&quot;\ * #,##0.00_ ;_ &quot;₪&quot;\ * \-#,##0.00_ ;_ &quot;₪&quot;\ * &quot;-&quot;??_ ;_ @_ 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48"/>
      <color theme="1"/>
      <name val="Arial"/>
      <family val="2"/>
      <scheme val="minor"/>
    </font>
    <font>
      <b/>
      <u/>
      <sz val="2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3" borderId="0" xfId="0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44" fontId="7" fillId="3" borderId="3" xfId="1" applyFont="1" applyFill="1" applyBorder="1" applyAlignment="1" applyProtection="1">
      <alignment horizontal="center" vertical="center" wrapText="1"/>
      <protection locked="0"/>
    </xf>
    <xf numFmtId="44" fontId="0" fillId="3" borderId="3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44" fontId="7" fillId="3" borderId="2" xfId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44" fontId="8" fillId="3" borderId="3" xfId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 applyProtection="1">
      <alignment horizontal="center" vertical="center" wrapText="1" readingOrder="2"/>
      <protection locked="0"/>
    </xf>
    <xf numFmtId="44" fontId="8" fillId="3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0" applyFont="1" applyFill="1" applyAlignment="1">
      <alignment horizontal="center" vertical="center" wrapText="1"/>
    </xf>
    <xf numFmtId="44" fontId="0" fillId="3" borderId="3" xfId="0" applyNumberFormat="1" applyFill="1" applyBorder="1" applyAlignment="1">
      <alignment horizontal="center" vertical="center" wrapText="1"/>
    </xf>
    <xf numFmtId="44" fontId="10" fillId="3" borderId="0" xfId="0" applyNumberFormat="1" applyFont="1" applyFill="1" applyAlignment="1">
      <alignment horizontal="center" vertical="center" wrapText="1"/>
    </xf>
    <xf numFmtId="44" fontId="12" fillId="3" borderId="0" xfId="0" applyNumberFormat="1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rightToLeft="1" tabSelected="1" zoomScale="70" zoomScaleNormal="70" workbookViewId="0">
      <pane xSplit="5" ySplit="4" topLeftCell="F50" activePane="bottomRight" state="frozen"/>
      <selection pane="topRight" activeCell="F1" sqref="F1"/>
      <selection pane="bottomLeft" activeCell="A5" sqref="A5"/>
      <selection pane="bottomRight" activeCell="C50" sqref="C50:D50"/>
    </sheetView>
  </sheetViews>
  <sheetFormatPr defaultColWidth="9" defaultRowHeight="13.8" x14ac:dyDescent="0.25"/>
  <cols>
    <col min="1" max="1" width="9" style="1"/>
    <col min="2" max="2" width="27.09765625" style="1" customWidth="1"/>
    <col min="3" max="3" width="21.09765625" style="1" customWidth="1"/>
    <col min="4" max="4" width="22.19921875" style="1" customWidth="1"/>
    <col min="5" max="5" width="17.8984375" style="1" customWidth="1"/>
    <col min="6" max="6" width="31.8984375" style="1" customWidth="1"/>
    <col min="7" max="7" width="23.09765625" style="1" customWidth="1"/>
    <col min="8" max="8" width="29.09765625" style="1" customWidth="1"/>
    <col min="9" max="9" width="33.09765625" style="1" customWidth="1"/>
    <col min="10" max="10" width="35.19921875" style="1" customWidth="1"/>
    <col min="11" max="11" width="12.796875" style="1" hidden="1" customWidth="1"/>
    <col min="12" max="12" width="0" style="1" hidden="1" customWidth="1"/>
    <col min="13" max="16384" width="9" style="1"/>
  </cols>
  <sheetData>
    <row r="1" spans="1:11" ht="49.8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49.8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40.799999999999997" customHeight="1" x14ac:dyDescent="0.25">
      <c r="A3" s="23" t="s">
        <v>2</v>
      </c>
      <c r="B3" s="23" t="s">
        <v>3</v>
      </c>
      <c r="C3" s="23" t="s">
        <v>4</v>
      </c>
      <c r="D3" s="23" t="s">
        <v>57</v>
      </c>
      <c r="E3" s="23" t="s">
        <v>5</v>
      </c>
      <c r="F3" s="23" t="s">
        <v>6</v>
      </c>
      <c r="G3" s="23" t="s">
        <v>59</v>
      </c>
      <c r="H3" s="23" t="s">
        <v>7</v>
      </c>
      <c r="I3" s="28" t="s">
        <v>9</v>
      </c>
      <c r="J3" s="29"/>
      <c r="K3" s="26" t="s">
        <v>8</v>
      </c>
    </row>
    <row r="4" spans="1:11" ht="40.799999999999997" customHeight="1" x14ac:dyDescent="0.25">
      <c r="A4" s="24" t="s">
        <v>2</v>
      </c>
      <c r="B4" s="24"/>
      <c r="C4" s="24"/>
      <c r="D4" s="24"/>
      <c r="E4" s="24"/>
      <c r="F4" s="24"/>
      <c r="G4" s="24"/>
      <c r="H4" s="24"/>
      <c r="I4" s="2" t="s">
        <v>69</v>
      </c>
      <c r="J4" s="2" t="s">
        <v>11</v>
      </c>
      <c r="K4" s="27"/>
    </row>
    <row r="5" spans="1:11" ht="57.75" customHeight="1" x14ac:dyDescent="0.25">
      <c r="A5" s="3">
        <v>1</v>
      </c>
      <c r="B5" s="3" t="s">
        <v>12</v>
      </c>
      <c r="C5" s="3" t="s">
        <v>13</v>
      </c>
      <c r="D5" s="3">
        <v>1300</v>
      </c>
      <c r="E5" s="3" t="s">
        <v>14</v>
      </c>
      <c r="F5" s="4"/>
      <c r="G5" s="5"/>
      <c r="H5" s="4"/>
      <c r="I5" s="3" t="s">
        <v>66</v>
      </c>
      <c r="J5" s="3"/>
      <c r="K5" s="6">
        <f>G5*12*1.17</f>
        <v>0</v>
      </c>
    </row>
    <row r="6" spans="1:11" ht="57.75" customHeight="1" x14ac:dyDescent="0.25">
      <c r="A6" s="3">
        <v>2</v>
      </c>
      <c r="B6" s="3" t="s">
        <v>15</v>
      </c>
      <c r="C6" s="3" t="s">
        <v>13</v>
      </c>
      <c r="D6" s="3">
        <v>590</v>
      </c>
      <c r="E6" s="3" t="s">
        <v>14</v>
      </c>
      <c r="F6" s="4"/>
      <c r="G6" s="5"/>
      <c r="H6" s="4"/>
      <c r="I6" s="3" t="s">
        <v>67</v>
      </c>
      <c r="J6" s="3"/>
      <c r="K6" s="6">
        <f t="shared" ref="K6:K23" si="0">G6*12*1.17</f>
        <v>0</v>
      </c>
    </row>
    <row r="7" spans="1:11" ht="57.75" customHeight="1" x14ac:dyDescent="0.25">
      <c r="A7" s="3">
        <v>3</v>
      </c>
      <c r="B7" s="3" t="s">
        <v>16</v>
      </c>
      <c r="C7" s="3" t="s">
        <v>13</v>
      </c>
      <c r="D7" s="3">
        <v>626</v>
      </c>
      <c r="E7" s="3" t="s">
        <v>14</v>
      </c>
      <c r="F7" s="4"/>
      <c r="G7" s="5"/>
      <c r="H7" s="4"/>
      <c r="I7" s="3" t="s">
        <v>66</v>
      </c>
      <c r="J7" s="3"/>
      <c r="K7" s="6">
        <f t="shared" si="0"/>
        <v>0</v>
      </c>
    </row>
    <row r="8" spans="1:11" ht="57.3" customHeight="1" x14ac:dyDescent="0.25">
      <c r="A8" s="3">
        <v>4</v>
      </c>
      <c r="B8" s="3" t="s">
        <v>17</v>
      </c>
      <c r="C8" s="3" t="s">
        <v>13</v>
      </c>
      <c r="D8" s="3">
        <v>350</v>
      </c>
      <c r="E8" s="3" t="s">
        <v>14</v>
      </c>
      <c r="F8" s="4"/>
      <c r="G8" s="5"/>
      <c r="H8" s="4"/>
      <c r="I8" s="3" t="s">
        <v>68</v>
      </c>
      <c r="J8" s="3"/>
      <c r="K8" s="6">
        <f t="shared" si="0"/>
        <v>0</v>
      </c>
    </row>
    <row r="9" spans="1:11" ht="57.3" customHeight="1" x14ac:dyDescent="0.25">
      <c r="A9" s="3">
        <v>5</v>
      </c>
      <c r="B9" s="3" t="s">
        <v>18</v>
      </c>
      <c r="C9" s="3" t="s">
        <v>13</v>
      </c>
      <c r="D9" s="3">
        <v>150</v>
      </c>
      <c r="E9" s="3" t="s">
        <v>19</v>
      </c>
      <c r="F9" s="4"/>
      <c r="G9" s="5"/>
      <c r="H9" s="4"/>
      <c r="I9" s="3"/>
      <c r="J9" s="3" t="s">
        <v>11</v>
      </c>
      <c r="K9" s="6">
        <f t="shared" si="0"/>
        <v>0</v>
      </c>
    </row>
    <row r="10" spans="1:11" ht="57.3" customHeight="1" x14ac:dyDescent="0.25">
      <c r="A10" s="3">
        <v>6</v>
      </c>
      <c r="B10" s="3" t="s">
        <v>20</v>
      </c>
      <c r="C10" s="3" t="s">
        <v>13</v>
      </c>
      <c r="D10" s="3">
        <v>150</v>
      </c>
      <c r="E10" s="3" t="s">
        <v>19</v>
      </c>
      <c r="F10" s="4"/>
      <c r="G10" s="5"/>
      <c r="H10" s="4"/>
      <c r="I10" s="3"/>
      <c r="J10" s="3" t="s">
        <v>11</v>
      </c>
      <c r="K10" s="6">
        <f t="shared" si="0"/>
        <v>0</v>
      </c>
    </row>
    <row r="11" spans="1:11" ht="57.3" customHeight="1" x14ac:dyDescent="0.25">
      <c r="A11" s="3">
        <v>7</v>
      </c>
      <c r="B11" s="3" t="s">
        <v>21</v>
      </c>
      <c r="C11" s="3" t="s">
        <v>13</v>
      </c>
      <c r="D11" s="3">
        <v>1000</v>
      </c>
      <c r="E11" s="3" t="s">
        <v>14</v>
      </c>
      <c r="F11" s="4"/>
      <c r="G11" s="5"/>
      <c r="H11" s="4"/>
      <c r="I11" s="3" t="s">
        <v>68</v>
      </c>
      <c r="J11" s="3"/>
      <c r="K11" s="6">
        <f t="shared" si="0"/>
        <v>0</v>
      </c>
    </row>
    <row r="12" spans="1:11" ht="57.3" customHeight="1" x14ac:dyDescent="0.25">
      <c r="A12" s="3">
        <v>8</v>
      </c>
      <c r="B12" s="3" t="s">
        <v>22</v>
      </c>
      <c r="C12" s="3" t="s">
        <v>23</v>
      </c>
      <c r="D12" s="3">
        <v>1200</v>
      </c>
      <c r="E12" s="3" t="s">
        <v>14</v>
      </c>
      <c r="F12" s="4"/>
      <c r="G12" s="5"/>
      <c r="H12" s="4"/>
      <c r="I12" s="3" t="s">
        <v>66</v>
      </c>
      <c r="J12" s="3"/>
      <c r="K12" s="6">
        <f t="shared" si="0"/>
        <v>0</v>
      </c>
    </row>
    <row r="13" spans="1:11" ht="57.3" customHeight="1" x14ac:dyDescent="0.25">
      <c r="A13" s="3">
        <v>9</v>
      </c>
      <c r="B13" s="3" t="s">
        <v>24</v>
      </c>
      <c r="C13" s="3" t="s">
        <v>13</v>
      </c>
      <c r="D13" s="7">
        <v>490</v>
      </c>
      <c r="E13" s="7" t="s">
        <v>14</v>
      </c>
      <c r="F13" s="8"/>
      <c r="G13" s="9"/>
      <c r="H13" s="8"/>
      <c r="I13" s="3" t="s">
        <v>68</v>
      </c>
      <c r="J13" s="3"/>
      <c r="K13" s="6">
        <f t="shared" si="0"/>
        <v>0</v>
      </c>
    </row>
    <row r="14" spans="1:11" ht="57.3" customHeight="1" x14ac:dyDescent="0.25">
      <c r="A14" s="3">
        <v>10</v>
      </c>
      <c r="B14" s="3" t="s">
        <v>25</v>
      </c>
      <c r="C14" s="3" t="s">
        <v>13</v>
      </c>
      <c r="D14" s="3">
        <v>250</v>
      </c>
      <c r="E14" s="3" t="s">
        <v>14</v>
      </c>
      <c r="F14" s="4"/>
      <c r="G14" s="5"/>
      <c r="H14" s="4"/>
      <c r="I14" s="3" t="s">
        <v>68</v>
      </c>
      <c r="J14" s="3"/>
      <c r="K14" s="6">
        <f t="shared" si="0"/>
        <v>0</v>
      </c>
    </row>
    <row r="15" spans="1:11" ht="57.3" customHeight="1" x14ac:dyDescent="0.25">
      <c r="A15" s="3">
        <v>11</v>
      </c>
      <c r="B15" s="3" t="s">
        <v>26</v>
      </c>
      <c r="C15" s="10" t="s">
        <v>27</v>
      </c>
      <c r="D15" s="3">
        <v>1040</v>
      </c>
      <c r="E15" s="3" t="s">
        <v>14</v>
      </c>
      <c r="F15" s="4"/>
      <c r="G15" s="5"/>
      <c r="H15" s="4"/>
      <c r="I15" s="3" t="s">
        <v>67</v>
      </c>
      <c r="J15" s="3"/>
      <c r="K15" s="6">
        <f t="shared" si="0"/>
        <v>0</v>
      </c>
    </row>
    <row r="16" spans="1:11" ht="57.3" customHeight="1" x14ac:dyDescent="0.25">
      <c r="A16" s="3">
        <v>12</v>
      </c>
      <c r="B16" s="3" t="s">
        <v>28</v>
      </c>
      <c r="C16" s="3" t="s">
        <v>13</v>
      </c>
      <c r="D16" s="3">
        <v>400</v>
      </c>
      <c r="E16" s="3" t="s">
        <v>19</v>
      </c>
      <c r="F16" s="4"/>
      <c r="G16" s="5"/>
      <c r="H16" s="4"/>
      <c r="I16" s="3" t="s">
        <v>66</v>
      </c>
      <c r="J16" s="3"/>
      <c r="K16" s="6">
        <f t="shared" si="0"/>
        <v>0</v>
      </c>
    </row>
    <row r="17" spans="1:13" ht="57.3" customHeight="1" x14ac:dyDescent="0.25">
      <c r="A17" s="10">
        <v>13</v>
      </c>
      <c r="B17" s="10" t="s">
        <v>29</v>
      </c>
      <c r="C17" s="10" t="s">
        <v>13</v>
      </c>
      <c r="D17" s="10">
        <v>162.5</v>
      </c>
      <c r="E17" s="10" t="s">
        <v>19</v>
      </c>
      <c r="F17" s="11"/>
      <c r="G17" s="12"/>
      <c r="H17" s="11"/>
      <c r="I17" s="20"/>
      <c r="J17" s="20" t="s">
        <v>11</v>
      </c>
      <c r="K17" s="6">
        <f t="shared" si="0"/>
        <v>0</v>
      </c>
    </row>
    <row r="18" spans="1:13" ht="57.3" customHeight="1" x14ac:dyDescent="0.25">
      <c r="A18" s="10">
        <v>14</v>
      </c>
      <c r="B18" s="10" t="s">
        <v>30</v>
      </c>
      <c r="C18" s="10" t="s">
        <v>13</v>
      </c>
      <c r="D18" s="10">
        <v>460</v>
      </c>
      <c r="E18" s="10" t="s">
        <v>14</v>
      </c>
      <c r="F18" s="11"/>
      <c r="G18" s="12"/>
      <c r="H18" s="11"/>
      <c r="I18" s="20"/>
      <c r="J18" s="20" t="s">
        <v>11</v>
      </c>
      <c r="K18" s="6">
        <f t="shared" si="0"/>
        <v>0</v>
      </c>
    </row>
    <row r="19" spans="1:13" ht="57.3" customHeight="1" x14ac:dyDescent="0.25">
      <c r="A19" s="10">
        <v>15</v>
      </c>
      <c r="B19" s="10" t="s">
        <v>31</v>
      </c>
      <c r="C19" s="10" t="s">
        <v>13</v>
      </c>
      <c r="D19" s="10">
        <v>360</v>
      </c>
      <c r="E19" s="10" t="s">
        <v>19</v>
      </c>
      <c r="F19" s="11"/>
      <c r="G19" s="12"/>
      <c r="H19" s="11"/>
      <c r="I19" s="20"/>
      <c r="J19" s="20" t="s">
        <v>11</v>
      </c>
      <c r="K19" s="6">
        <f t="shared" si="0"/>
        <v>0</v>
      </c>
    </row>
    <row r="20" spans="1:13" ht="57.3" customHeight="1" x14ac:dyDescent="0.25">
      <c r="A20" s="10">
        <v>16</v>
      </c>
      <c r="B20" s="10" t="s">
        <v>32</v>
      </c>
      <c r="C20" s="10" t="s">
        <v>13</v>
      </c>
      <c r="D20" s="13">
        <v>100</v>
      </c>
      <c r="E20" s="10" t="s">
        <v>19</v>
      </c>
      <c r="F20" s="14"/>
      <c r="G20" s="15"/>
      <c r="H20" s="14"/>
      <c r="I20" s="20"/>
      <c r="J20" s="20" t="s">
        <v>11</v>
      </c>
      <c r="K20" s="6">
        <f t="shared" si="0"/>
        <v>0</v>
      </c>
    </row>
    <row r="21" spans="1:13" ht="57.3" customHeight="1" x14ac:dyDescent="0.25">
      <c r="A21" s="10">
        <v>17</v>
      </c>
      <c r="B21" s="10" t="s">
        <v>33</v>
      </c>
      <c r="C21" s="10" t="s">
        <v>13</v>
      </c>
      <c r="D21" s="13">
        <v>90</v>
      </c>
      <c r="E21" s="10" t="s">
        <v>14</v>
      </c>
      <c r="F21" s="14"/>
      <c r="G21" s="15"/>
      <c r="H21" s="14"/>
      <c r="I21" s="20"/>
      <c r="J21" s="20" t="s">
        <v>11</v>
      </c>
      <c r="K21" s="6">
        <f t="shared" si="0"/>
        <v>0</v>
      </c>
    </row>
    <row r="22" spans="1:13" ht="57.3" customHeight="1" x14ac:dyDescent="0.25">
      <c r="A22" s="10">
        <v>18</v>
      </c>
      <c r="B22" s="10" t="s">
        <v>34</v>
      </c>
      <c r="C22" s="10" t="s">
        <v>13</v>
      </c>
      <c r="D22" s="13">
        <v>90</v>
      </c>
      <c r="E22" s="10" t="s">
        <v>19</v>
      </c>
      <c r="F22" s="14"/>
      <c r="G22" s="15"/>
      <c r="H22" s="14"/>
      <c r="I22" s="20"/>
      <c r="J22" s="20" t="s">
        <v>11</v>
      </c>
      <c r="K22" s="6">
        <f t="shared" si="0"/>
        <v>0</v>
      </c>
    </row>
    <row r="23" spans="1:13" ht="57.3" customHeight="1" x14ac:dyDescent="0.25">
      <c r="A23" s="10">
        <v>19</v>
      </c>
      <c r="B23" s="10" t="s">
        <v>35</v>
      </c>
      <c r="C23" s="10" t="s">
        <v>13</v>
      </c>
      <c r="D23" s="13">
        <v>90</v>
      </c>
      <c r="E23" s="10" t="s">
        <v>19</v>
      </c>
      <c r="F23" s="14"/>
      <c r="G23" s="15"/>
      <c r="H23" s="14"/>
      <c r="I23" s="20"/>
      <c r="J23" s="20" t="s">
        <v>11</v>
      </c>
      <c r="K23" s="6">
        <f t="shared" si="0"/>
        <v>0</v>
      </c>
    </row>
    <row r="24" spans="1:13" ht="60" customHeight="1" x14ac:dyDescent="0.25">
      <c r="A24" s="10">
        <v>20</v>
      </c>
      <c r="B24" s="10" t="s">
        <v>36</v>
      </c>
      <c r="C24" s="10" t="s">
        <v>13</v>
      </c>
      <c r="D24" s="13">
        <v>90</v>
      </c>
      <c r="E24" s="10" t="s">
        <v>19</v>
      </c>
      <c r="F24" s="14"/>
      <c r="G24" s="15"/>
      <c r="H24" s="14"/>
      <c r="I24" s="20"/>
      <c r="J24" s="20" t="s">
        <v>11</v>
      </c>
      <c r="K24" s="6">
        <f t="shared" ref="K24:K32" si="1">G27*12*1.17</f>
        <v>0</v>
      </c>
    </row>
    <row r="25" spans="1:13" ht="60" customHeight="1" x14ac:dyDescent="0.25">
      <c r="A25" s="10">
        <v>21</v>
      </c>
      <c r="B25" s="10" t="s">
        <v>37</v>
      </c>
      <c r="C25" s="10" t="s">
        <v>13</v>
      </c>
      <c r="D25" s="13">
        <v>90</v>
      </c>
      <c r="E25" s="10" t="s">
        <v>19</v>
      </c>
      <c r="F25" s="14"/>
      <c r="G25" s="15"/>
      <c r="H25" s="14"/>
      <c r="I25" s="20"/>
      <c r="J25" s="20" t="s">
        <v>11</v>
      </c>
      <c r="K25" s="6">
        <f t="shared" si="1"/>
        <v>0</v>
      </c>
    </row>
    <row r="26" spans="1:13" ht="60" customHeight="1" x14ac:dyDescent="0.25">
      <c r="A26" s="10">
        <v>22</v>
      </c>
      <c r="B26" s="10" t="s">
        <v>38</v>
      </c>
      <c r="C26" s="10" t="s">
        <v>13</v>
      </c>
      <c r="D26" s="10">
        <v>250</v>
      </c>
      <c r="E26" s="10" t="s">
        <v>14</v>
      </c>
      <c r="F26" s="11"/>
      <c r="G26" s="12"/>
      <c r="H26" s="11"/>
      <c r="I26" s="20"/>
      <c r="J26" s="20" t="s">
        <v>11</v>
      </c>
      <c r="K26" s="6">
        <f t="shared" si="1"/>
        <v>0</v>
      </c>
    </row>
    <row r="27" spans="1:13" ht="60" customHeight="1" x14ac:dyDescent="0.25">
      <c r="A27" s="10">
        <v>23</v>
      </c>
      <c r="B27" s="10" t="s">
        <v>39</v>
      </c>
      <c r="C27" s="10" t="s">
        <v>13</v>
      </c>
      <c r="D27" s="10">
        <v>360</v>
      </c>
      <c r="E27" s="10" t="s">
        <v>19</v>
      </c>
      <c r="F27" s="11"/>
      <c r="G27" s="12"/>
      <c r="H27" s="11"/>
      <c r="I27" s="20"/>
      <c r="J27" s="20" t="s">
        <v>11</v>
      </c>
      <c r="K27" s="6">
        <f t="shared" si="1"/>
        <v>0</v>
      </c>
    </row>
    <row r="28" spans="1:13" ht="60" customHeight="1" x14ac:dyDescent="0.25">
      <c r="A28" s="10">
        <v>24</v>
      </c>
      <c r="B28" s="10" t="s">
        <v>40</v>
      </c>
      <c r="C28" s="10" t="s">
        <v>13</v>
      </c>
      <c r="D28" s="10">
        <v>180</v>
      </c>
      <c r="E28" s="10" t="s">
        <v>19</v>
      </c>
      <c r="F28" s="11"/>
      <c r="G28" s="12"/>
      <c r="H28" s="11"/>
      <c r="I28" s="20"/>
      <c r="J28" s="20" t="s">
        <v>11</v>
      </c>
      <c r="K28" s="6">
        <f t="shared" si="1"/>
        <v>0</v>
      </c>
    </row>
    <row r="29" spans="1:13" ht="60" customHeight="1" x14ac:dyDescent="0.25">
      <c r="A29" s="10">
        <v>25</v>
      </c>
      <c r="B29" s="10" t="s">
        <v>41</v>
      </c>
      <c r="C29" s="10" t="s">
        <v>42</v>
      </c>
      <c r="D29" s="10">
        <v>230</v>
      </c>
      <c r="E29" s="10" t="s">
        <v>19</v>
      </c>
      <c r="F29" s="11"/>
      <c r="G29" s="12"/>
      <c r="H29" s="11"/>
      <c r="I29" s="20"/>
      <c r="J29" s="20" t="s">
        <v>11</v>
      </c>
      <c r="K29" s="6">
        <f t="shared" si="1"/>
        <v>0</v>
      </c>
      <c r="M29" s="16"/>
    </row>
    <row r="30" spans="1:13" ht="60" customHeight="1" x14ac:dyDescent="0.25">
      <c r="A30" s="10">
        <v>26</v>
      </c>
      <c r="B30" s="10" t="s">
        <v>43</v>
      </c>
      <c r="C30" s="10" t="s">
        <v>42</v>
      </c>
      <c r="D30" s="10">
        <v>162</v>
      </c>
      <c r="E30" s="10" t="s">
        <v>19</v>
      </c>
      <c r="F30" s="11"/>
      <c r="G30" s="12"/>
      <c r="H30" s="11"/>
      <c r="I30" s="3" t="s">
        <v>66</v>
      </c>
      <c r="J30" s="20"/>
      <c r="K30" s="6">
        <f t="shared" si="1"/>
        <v>0</v>
      </c>
      <c r="M30" s="16"/>
    </row>
    <row r="31" spans="1:13" ht="60" customHeight="1" x14ac:dyDescent="0.25">
      <c r="A31" s="10">
        <v>27</v>
      </c>
      <c r="B31" s="10" t="s">
        <v>44</v>
      </c>
      <c r="C31" s="10" t="s">
        <v>13</v>
      </c>
      <c r="D31" s="13">
        <v>50</v>
      </c>
      <c r="E31" s="10" t="s">
        <v>19</v>
      </c>
      <c r="F31" s="14"/>
      <c r="G31" s="15"/>
      <c r="H31" s="14"/>
      <c r="I31" s="20"/>
      <c r="J31" s="20" t="s">
        <v>11</v>
      </c>
      <c r="K31" s="6">
        <f t="shared" si="1"/>
        <v>0</v>
      </c>
      <c r="M31" s="16"/>
    </row>
    <row r="32" spans="1:13" ht="60" customHeight="1" x14ac:dyDescent="0.25">
      <c r="A32" s="10">
        <v>28</v>
      </c>
      <c r="B32" s="10" t="s">
        <v>45</v>
      </c>
      <c r="C32" s="10" t="s">
        <v>13</v>
      </c>
      <c r="D32" s="13">
        <v>200</v>
      </c>
      <c r="E32" s="10" t="s">
        <v>19</v>
      </c>
      <c r="F32" s="14"/>
      <c r="G32" s="15"/>
      <c r="H32" s="14"/>
      <c r="I32" s="20"/>
      <c r="J32" s="20" t="s">
        <v>11</v>
      </c>
      <c r="K32" s="6">
        <f t="shared" si="1"/>
        <v>0</v>
      </c>
    </row>
    <row r="33" spans="1:12" ht="60" customHeight="1" x14ac:dyDescent="0.25">
      <c r="A33" s="10">
        <v>29</v>
      </c>
      <c r="B33" s="10" t="s">
        <v>46</v>
      </c>
      <c r="C33" s="10" t="s">
        <v>13</v>
      </c>
      <c r="D33" s="13">
        <v>100</v>
      </c>
      <c r="E33" s="10" t="s">
        <v>19</v>
      </c>
      <c r="F33" s="14"/>
      <c r="G33" s="15"/>
      <c r="H33" s="14"/>
      <c r="I33" s="20"/>
      <c r="J33" s="20" t="s">
        <v>11</v>
      </c>
      <c r="K33" s="26" t="s">
        <v>7</v>
      </c>
    </row>
    <row r="34" spans="1:12" ht="60" customHeight="1" x14ac:dyDescent="0.25">
      <c r="A34" s="10">
        <v>30</v>
      </c>
      <c r="B34" s="10" t="s">
        <v>47</v>
      </c>
      <c r="C34" s="10" t="s">
        <v>13</v>
      </c>
      <c r="D34" s="13">
        <v>100</v>
      </c>
      <c r="E34" s="10" t="s">
        <v>19</v>
      </c>
      <c r="F34" s="14"/>
      <c r="G34" s="15"/>
      <c r="H34" s="14"/>
      <c r="I34" s="20"/>
      <c r="J34" s="20" t="s">
        <v>11</v>
      </c>
      <c r="K34" s="39"/>
    </row>
    <row r="35" spans="1:12" ht="60" customHeight="1" x14ac:dyDescent="0.25">
      <c r="A35" s="10">
        <v>31</v>
      </c>
      <c r="B35" s="10" t="s">
        <v>48</v>
      </c>
      <c r="C35" s="10" t="s">
        <v>13</v>
      </c>
      <c r="D35" s="10">
        <v>3005</v>
      </c>
      <c r="E35" s="10" t="s">
        <v>14</v>
      </c>
      <c r="F35" s="11"/>
      <c r="G35" s="12"/>
      <c r="H35" s="11"/>
      <c r="I35" s="3" t="s">
        <v>68</v>
      </c>
      <c r="J35" s="20" t="s">
        <v>11</v>
      </c>
      <c r="K35" s="27"/>
    </row>
    <row r="36" spans="1:12" ht="41.4" customHeight="1" x14ac:dyDescent="0.25">
      <c r="A36" s="23" t="s">
        <v>2</v>
      </c>
      <c r="B36" s="23" t="s">
        <v>3</v>
      </c>
      <c r="C36" s="23" t="s">
        <v>4</v>
      </c>
      <c r="D36" s="23" t="s">
        <v>58</v>
      </c>
      <c r="E36" s="23" t="s">
        <v>5</v>
      </c>
      <c r="F36" s="23" t="s">
        <v>6</v>
      </c>
      <c r="G36" s="23" t="s">
        <v>59</v>
      </c>
      <c r="H36" s="23" t="s">
        <v>7</v>
      </c>
      <c r="I36" s="28" t="s">
        <v>9</v>
      </c>
      <c r="J36" s="29"/>
      <c r="K36" s="26" t="s">
        <v>8</v>
      </c>
    </row>
    <row r="37" spans="1:12" ht="41.4" customHeight="1" x14ac:dyDescent="0.25">
      <c r="A37" s="24" t="s">
        <v>2</v>
      </c>
      <c r="B37" s="24"/>
      <c r="C37" s="24"/>
      <c r="D37" s="24"/>
      <c r="E37" s="24"/>
      <c r="F37" s="24"/>
      <c r="G37" s="24"/>
      <c r="H37" s="24"/>
      <c r="I37" s="2" t="s">
        <v>10</v>
      </c>
      <c r="J37" s="2" t="s">
        <v>11</v>
      </c>
      <c r="K37" s="27"/>
    </row>
    <row r="38" spans="1:12" ht="61.5" customHeight="1" x14ac:dyDescent="0.25">
      <c r="A38" s="10">
        <v>32</v>
      </c>
      <c r="B38" s="10" t="s">
        <v>49</v>
      </c>
      <c r="C38" s="10" t="s">
        <v>50</v>
      </c>
      <c r="D38" s="10">
        <v>175</v>
      </c>
      <c r="E38" s="10" t="s">
        <v>19</v>
      </c>
      <c r="F38" s="11"/>
      <c r="G38" s="12"/>
      <c r="H38" s="11"/>
      <c r="I38" s="10"/>
      <c r="J38" s="10" t="s">
        <v>11</v>
      </c>
      <c r="K38" s="17"/>
    </row>
    <row r="39" spans="1:12" ht="61.5" customHeight="1" x14ac:dyDescent="0.25">
      <c r="A39" s="10">
        <v>33</v>
      </c>
      <c r="B39" s="10" t="s">
        <v>51</v>
      </c>
      <c r="C39" s="10" t="s">
        <v>50</v>
      </c>
      <c r="D39" s="10">
        <v>34</v>
      </c>
      <c r="E39" s="10" t="s">
        <v>14</v>
      </c>
      <c r="F39" s="11"/>
      <c r="G39" s="12"/>
      <c r="H39" s="11"/>
      <c r="I39" s="10"/>
      <c r="J39" s="10" t="s">
        <v>11</v>
      </c>
      <c r="K39" s="17"/>
    </row>
    <row r="40" spans="1:12" ht="61.5" customHeight="1" x14ac:dyDescent="0.25">
      <c r="A40" s="10">
        <v>34</v>
      </c>
      <c r="B40" s="10" t="s">
        <v>52</v>
      </c>
      <c r="C40" s="10" t="s">
        <v>50</v>
      </c>
      <c r="D40" s="10">
        <v>16</v>
      </c>
      <c r="E40" s="10" t="s">
        <v>14</v>
      </c>
      <c r="F40" s="11"/>
      <c r="G40" s="12"/>
      <c r="H40" s="11"/>
      <c r="I40" s="10"/>
      <c r="J40" s="10" t="s">
        <v>11</v>
      </c>
      <c r="K40" s="17"/>
    </row>
    <row r="41" spans="1:12" ht="61.5" customHeight="1" x14ac:dyDescent="0.25">
      <c r="A41" s="10">
        <v>35</v>
      </c>
      <c r="B41" s="10" t="s">
        <v>49</v>
      </c>
      <c r="C41" s="10" t="s">
        <v>53</v>
      </c>
      <c r="D41" s="10">
        <v>164</v>
      </c>
      <c r="E41" s="10" t="s">
        <v>19</v>
      </c>
      <c r="F41" s="11"/>
      <c r="G41" s="12"/>
      <c r="H41" s="11"/>
      <c r="I41" s="10"/>
      <c r="J41" s="10" t="s">
        <v>11</v>
      </c>
      <c r="K41" s="17"/>
    </row>
    <row r="42" spans="1:12" ht="61.5" customHeight="1" x14ac:dyDescent="0.25">
      <c r="A42" s="10">
        <v>36</v>
      </c>
      <c r="B42" s="10" t="s">
        <v>51</v>
      </c>
      <c r="C42" s="10" t="s">
        <v>53</v>
      </c>
      <c r="D42" s="10">
        <v>24</v>
      </c>
      <c r="E42" s="10" t="s">
        <v>14</v>
      </c>
      <c r="F42" s="11"/>
      <c r="G42" s="12"/>
      <c r="H42" s="11"/>
      <c r="I42" s="10"/>
      <c r="J42" s="10" t="s">
        <v>11</v>
      </c>
      <c r="K42" s="17"/>
    </row>
    <row r="43" spans="1:12" ht="61.5" customHeight="1" x14ac:dyDescent="0.25">
      <c r="A43" s="10">
        <v>37</v>
      </c>
      <c r="B43" s="10" t="s">
        <v>52</v>
      </c>
      <c r="C43" s="10" t="s">
        <v>53</v>
      </c>
      <c r="D43" s="10">
        <v>11</v>
      </c>
      <c r="E43" s="10" t="s">
        <v>14</v>
      </c>
      <c r="F43" s="11"/>
      <c r="G43" s="12"/>
      <c r="H43" s="11"/>
      <c r="I43" s="10"/>
      <c r="J43" s="10" t="s">
        <v>11</v>
      </c>
      <c r="K43" s="17" t="e">
        <f>#REF!*#REF!*1.17</f>
        <v>#REF!</v>
      </c>
    </row>
    <row r="44" spans="1:12" ht="60" customHeight="1" x14ac:dyDescent="0.25">
      <c r="A44" s="10">
        <v>38</v>
      </c>
      <c r="B44" s="10" t="s">
        <v>49</v>
      </c>
      <c r="C44" s="10" t="s">
        <v>54</v>
      </c>
      <c r="D44" s="10">
        <v>146</v>
      </c>
      <c r="E44" s="10" t="s">
        <v>19</v>
      </c>
      <c r="F44" s="11"/>
      <c r="G44" s="12"/>
      <c r="H44" s="11"/>
      <c r="I44" s="10"/>
      <c r="J44" s="10" t="s">
        <v>11</v>
      </c>
      <c r="K44" s="17" t="e">
        <f>#REF!*#REF!*1.17</f>
        <v>#REF!</v>
      </c>
    </row>
    <row r="45" spans="1:12" ht="60" customHeight="1" x14ac:dyDescent="0.25">
      <c r="A45" s="10">
        <v>39</v>
      </c>
      <c r="B45" s="10" t="s">
        <v>51</v>
      </c>
      <c r="C45" s="10" t="s">
        <v>54</v>
      </c>
      <c r="D45" s="10">
        <v>102</v>
      </c>
      <c r="E45" s="10" t="s">
        <v>19</v>
      </c>
      <c r="F45" s="11"/>
      <c r="G45" s="12"/>
      <c r="H45" s="11"/>
      <c r="I45" s="10"/>
      <c r="J45" s="10" t="s">
        <v>11</v>
      </c>
      <c r="K45" s="18" t="e">
        <f>SUM(K38:K44)+SUM(K5:K32)</f>
        <v>#REF!</v>
      </c>
      <c r="L45" s="18" t="s">
        <v>55</v>
      </c>
    </row>
    <row r="46" spans="1:12" ht="60" customHeight="1" x14ac:dyDescent="0.25">
      <c r="A46" s="10">
        <v>40</v>
      </c>
      <c r="B46" s="10" t="s">
        <v>52</v>
      </c>
      <c r="C46" s="10" t="s">
        <v>54</v>
      </c>
      <c r="D46" s="13">
        <v>13</v>
      </c>
      <c r="E46" s="13" t="s">
        <v>19</v>
      </c>
      <c r="F46" s="14"/>
      <c r="G46" s="15"/>
      <c r="H46" s="14"/>
      <c r="I46" s="10"/>
      <c r="J46" s="10" t="s">
        <v>11</v>
      </c>
      <c r="K46" s="18"/>
      <c r="L46" s="18"/>
    </row>
    <row r="47" spans="1:12" ht="35.549999999999997" customHeight="1" x14ac:dyDescent="0.25">
      <c r="A47" s="23" t="s">
        <v>2</v>
      </c>
      <c r="B47" s="23" t="s">
        <v>3</v>
      </c>
      <c r="C47" s="32" t="s">
        <v>63</v>
      </c>
      <c r="D47" s="33"/>
      <c r="E47" s="23" t="s">
        <v>5</v>
      </c>
      <c r="F47" s="23" t="s">
        <v>6</v>
      </c>
      <c r="G47" s="23" t="s">
        <v>59</v>
      </c>
      <c r="H47" s="23" t="s">
        <v>7</v>
      </c>
      <c r="I47" s="28" t="s">
        <v>9</v>
      </c>
      <c r="J47" s="29"/>
      <c r="K47" s="18"/>
      <c r="L47" s="18"/>
    </row>
    <row r="48" spans="1:12" ht="35.549999999999997" customHeight="1" x14ac:dyDescent="0.25">
      <c r="A48" s="24" t="s">
        <v>2</v>
      </c>
      <c r="B48" s="24"/>
      <c r="C48" s="34"/>
      <c r="D48" s="35"/>
      <c r="E48" s="24"/>
      <c r="F48" s="24"/>
      <c r="G48" s="24"/>
      <c r="H48" s="24"/>
      <c r="I48" s="2" t="s">
        <v>10</v>
      </c>
      <c r="J48" s="2" t="s">
        <v>11</v>
      </c>
      <c r="K48" s="18"/>
      <c r="L48" s="18"/>
    </row>
    <row r="49" spans="1:12" ht="84.3" customHeight="1" x14ac:dyDescent="0.25">
      <c r="A49" s="10">
        <v>41</v>
      </c>
      <c r="B49" s="10" t="s">
        <v>60</v>
      </c>
      <c r="C49" s="25" t="s">
        <v>70</v>
      </c>
      <c r="D49" s="25"/>
      <c r="E49" s="36" t="s">
        <v>65</v>
      </c>
      <c r="F49" s="14"/>
      <c r="G49" s="15"/>
      <c r="H49" s="14"/>
      <c r="I49" s="10" t="s">
        <v>61</v>
      </c>
      <c r="J49" s="10"/>
      <c r="K49" s="18"/>
      <c r="L49" s="18"/>
    </row>
    <row r="50" spans="1:12" ht="126" customHeight="1" x14ac:dyDescent="0.25">
      <c r="A50" s="10">
        <v>42</v>
      </c>
      <c r="B50" s="10" t="s">
        <v>60</v>
      </c>
      <c r="C50" s="25" t="s">
        <v>71</v>
      </c>
      <c r="D50" s="25"/>
      <c r="E50" s="37"/>
      <c r="F50" s="14"/>
      <c r="G50" s="15"/>
      <c r="H50" s="14"/>
      <c r="I50" s="10" t="s">
        <v>61</v>
      </c>
      <c r="J50" s="10"/>
      <c r="K50" s="18"/>
      <c r="L50" s="18"/>
    </row>
    <row r="51" spans="1:12" ht="84.3" customHeight="1" x14ac:dyDescent="0.25">
      <c r="A51" s="10">
        <v>43</v>
      </c>
      <c r="B51" s="10" t="s">
        <v>60</v>
      </c>
      <c r="C51" s="25" t="s">
        <v>64</v>
      </c>
      <c r="D51" s="25"/>
      <c r="E51" s="37"/>
      <c r="F51" s="14"/>
      <c r="G51" s="15"/>
      <c r="H51" s="14"/>
      <c r="I51" s="10"/>
      <c r="J51" s="10" t="s">
        <v>61</v>
      </c>
      <c r="K51" s="18"/>
      <c r="L51" s="18"/>
    </row>
    <row r="52" spans="1:12" ht="84.3" customHeight="1" x14ac:dyDescent="0.25">
      <c r="A52" s="21">
        <v>44</v>
      </c>
      <c r="B52" s="21" t="s">
        <v>60</v>
      </c>
      <c r="C52" s="25" t="s">
        <v>62</v>
      </c>
      <c r="D52" s="25"/>
      <c r="E52" s="37"/>
      <c r="F52" s="14"/>
      <c r="G52" s="15"/>
      <c r="H52" s="14"/>
      <c r="I52" s="21"/>
      <c r="J52" s="21" t="s">
        <v>61</v>
      </c>
      <c r="K52" s="18"/>
      <c r="L52" s="18"/>
    </row>
    <row r="53" spans="1:12" ht="84.3" customHeight="1" x14ac:dyDescent="0.25">
      <c r="A53" s="10">
        <v>45</v>
      </c>
      <c r="B53" s="10" t="s">
        <v>60</v>
      </c>
      <c r="C53" s="25" t="s">
        <v>72</v>
      </c>
      <c r="D53" s="25"/>
      <c r="E53" s="38"/>
      <c r="F53" s="14"/>
      <c r="G53" s="15"/>
      <c r="H53" s="14"/>
      <c r="I53" s="10"/>
      <c r="J53" s="10"/>
      <c r="K53" s="18"/>
      <c r="L53" s="18"/>
    </row>
    <row r="55" spans="1:12" ht="30" x14ac:dyDescent="0.25">
      <c r="A55" s="22" t="s">
        <v>56</v>
      </c>
      <c r="B55" s="22"/>
      <c r="C55" s="22"/>
      <c r="D55" s="22"/>
      <c r="E55" s="22"/>
      <c r="G55" s="19">
        <f>SUM(G5:G46)+G49*10+G50*10+G51*10+G53*10</f>
        <v>0</v>
      </c>
    </row>
  </sheetData>
  <sheetProtection algorithmName="SHA-512" hashValue="cMIedk6T9iXQVwEfSL6s+LHthtwpbPd4EfMU1PuiAPxhZj7cqcAuaiRGuylFFC5/c3DHzv/WA6owkLQPxGXaeg==" saltValue="lMWtLm5GSBsdPaTjZ1Eqdw==" spinCount="100000" sheet="1" formatColumns="0" formatRows="0" insertHyperlinks="0"/>
  <mergeCells count="38">
    <mergeCell ref="I47:J47"/>
    <mergeCell ref="C47:D48"/>
    <mergeCell ref="C49:D49"/>
    <mergeCell ref="E49:E53"/>
    <mergeCell ref="K33:K35"/>
    <mergeCell ref="F36:F37"/>
    <mergeCell ref="G36:G37"/>
    <mergeCell ref="H36:H37"/>
    <mergeCell ref="K36:K37"/>
    <mergeCell ref="I36:J36"/>
    <mergeCell ref="C51:D51"/>
    <mergeCell ref="C53:D53"/>
    <mergeCell ref="F47:F48"/>
    <mergeCell ref="G47:G48"/>
    <mergeCell ref="H47:H48"/>
    <mergeCell ref="C52:D52"/>
    <mergeCell ref="K3:K4"/>
    <mergeCell ref="I3:J3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A55:E55"/>
    <mergeCell ref="A36:A37"/>
    <mergeCell ref="B36:B37"/>
    <mergeCell ref="C36:C37"/>
    <mergeCell ref="D36:D37"/>
    <mergeCell ref="E36:E37"/>
    <mergeCell ref="A47:A48"/>
    <mergeCell ref="B47:B48"/>
    <mergeCell ref="E47:E48"/>
    <mergeCell ref="C50:D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זהר-פרבר נעמה</dc:creator>
  <cp:lastModifiedBy>פלינט דנה</cp:lastModifiedBy>
  <dcterms:created xsi:type="dcterms:W3CDTF">2021-08-03T11:24:09Z</dcterms:created>
  <dcterms:modified xsi:type="dcterms:W3CDTF">2021-09-09T03:57:55Z</dcterms:modified>
</cp:coreProperties>
</file>